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A 2023\MBKM\"/>
    </mc:Choice>
  </mc:AlternateContent>
  <xr:revisionPtr revIDLastSave="0" documentId="13_ncr:1_{13879C00-D35F-49D0-8867-B343ECB431DE}" xr6:coauthVersionLast="4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rades" sheetId="1" r:id="rId1"/>
    <sheet name="Mata kuliah" sheetId="2" r:id="rId2"/>
  </sheets>
  <calcPr calcId="181029"/>
</workbook>
</file>

<file path=xl/calcChain.xml><?xml version="1.0" encoding="utf-8"?>
<calcChain xmlns="http://schemas.openxmlformats.org/spreadsheetml/2006/main">
  <c r="D101" i="1" l="1"/>
  <c r="E101" i="1"/>
  <c r="F101" i="1"/>
  <c r="G101" i="1"/>
  <c r="H101" i="1"/>
  <c r="I101" i="1"/>
  <c r="C101" i="1"/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5" i="1"/>
  <c r="J6" i="1"/>
  <c r="J7" i="1"/>
  <c r="J8" i="1"/>
  <c r="J4" i="1"/>
  <c r="A1" i="2"/>
  <c r="S23" i="1"/>
  <c r="R23" i="1"/>
  <c r="N22" i="1"/>
  <c r="O22" i="1"/>
  <c r="P22" i="1"/>
  <c r="Q22" i="1"/>
  <c r="R22" i="1"/>
  <c r="S22" i="1"/>
  <c r="Q23" i="1"/>
  <c r="J101" i="1" l="1"/>
  <c r="E102" i="1" l="1"/>
  <c r="G102" i="1"/>
  <c r="F102" i="1"/>
  <c r="H102" i="1"/>
  <c r="I102" i="1"/>
  <c r="M23" i="1"/>
  <c r="T23" i="1" l="1"/>
  <c r="O23" i="1"/>
  <c r="N23" i="1"/>
  <c r="M22" i="1"/>
  <c r="C102" i="1"/>
  <c r="J102" i="1" s="1"/>
  <c r="D102" i="1"/>
  <c r="P23" i="1"/>
</calcChain>
</file>

<file path=xl/sharedStrings.xml><?xml version="1.0" encoding="utf-8"?>
<sst xmlns="http://schemas.openxmlformats.org/spreadsheetml/2006/main" count="28" uniqueCount="23">
  <si>
    <t>Keterangan</t>
  </si>
  <si>
    <t>A</t>
  </si>
  <si>
    <t>B</t>
  </si>
  <si>
    <t>C</t>
  </si>
  <si>
    <t>D</t>
  </si>
  <si>
    <t>Total</t>
  </si>
  <si>
    <t>Nama Matakuliah</t>
  </si>
  <si>
    <t>Kode MK</t>
  </si>
  <si>
    <t>PTMT246001</t>
  </si>
  <si>
    <t>CPL1</t>
  </si>
  <si>
    <t>CPL2</t>
  </si>
  <si>
    <t>CPL3</t>
  </si>
  <si>
    <t>CPL4</t>
  </si>
  <si>
    <t>CPL5</t>
  </si>
  <si>
    <t>CPL6</t>
  </si>
  <si>
    <t>CPL7</t>
  </si>
  <si>
    <t>Total % CPL</t>
  </si>
  <si>
    <t>Bobot per CPL</t>
  </si>
  <si>
    <t>Program Studi</t>
  </si>
  <si>
    <t>S1-Tadris Matematika</t>
  </si>
  <si>
    <t>Nama MK</t>
  </si>
  <si>
    <t>Beban</t>
  </si>
  <si>
    <t>CPL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</si>
</sst>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  <font>
      <b/>
      <sz val="11"/>
      <color rgb="FF0070C0"/>
      <name val="Calibri"/>
      <family val="2"/>
    </font>
    <font>
      <b/>
      <sz val="16"/>
      <color rgb="FF0070C0"/>
      <name val="Arial Black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49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/>
    <xf numFmtId="49" fontId="1" fillId="0" borderId="1" xfId="0" applyNumberFormat="1" applyFont="1" applyBorder="1"/>
    <xf numFmtId="2" fontId="0" fillId="0" borderId="0" xfId="0" applyNumberFormat="1"/>
    <xf numFmtId="49" fontId="2" fillId="2" borderId="1" xfId="0" applyNumberFormat="1" applyFont="1" applyFill="1" applyBorder="1"/>
    <xf numFmtId="0" fontId="2" fillId="0" borderId="1" xfId="0" applyFont="1" applyBorder="1"/>
    <xf numFmtId="49" fontId="2" fillId="4" borderId="1" xfId="0" applyNumberFormat="1" applyFont="1" applyFill="1" applyBorder="1"/>
    <xf numFmtId="2" fontId="5" fillId="0" borderId="1" xfId="0" applyNumberFormat="1" applyFont="1" applyBorder="1"/>
    <xf numFmtId="0" fontId="2" fillId="0" borderId="1" xfId="0" applyFont="1" applyBorder="1" applyAlignment="1">
      <alignment vertical="center" textRotation="90" wrapText="1"/>
    </xf>
    <xf numFmtId="0" fontId="7" fillId="0" borderId="1" xfId="0" applyFont="1" applyBorder="1"/>
    <xf numFmtId="0" fontId="0" fillId="0" borderId="4" xfId="0" applyBorder="1"/>
    <xf numFmtId="49" fontId="2" fillId="0" borderId="2" xfId="0" applyNumberFormat="1" applyFont="1" applyBorder="1"/>
    <xf numFmtId="2" fontId="5" fillId="0" borderId="2" xfId="0" applyNumberFormat="1" applyFont="1" applyBorder="1"/>
    <xf numFmtId="0" fontId="0" fillId="0" borderId="2" xfId="0" applyBorder="1"/>
    <xf numFmtId="0" fontId="3" fillId="3" borderId="2" xfId="0" applyFont="1" applyFill="1" applyBorder="1"/>
    <xf numFmtId="0" fontId="2" fillId="0" borderId="2" xfId="0" applyFont="1" applyBorder="1"/>
    <xf numFmtId="0" fontId="1" fillId="0" borderId="2" xfId="0" applyFont="1" applyBorder="1"/>
    <xf numFmtId="49" fontId="0" fillId="0" borderId="1" xfId="0" applyNumberFormat="1" applyBorder="1" applyAlignment="1">
      <alignment horizontal="right"/>
    </xf>
    <xf numFmtId="0" fontId="2" fillId="0" borderId="1" xfId="0" applyFont="1" applyBorder="1" applyAlignment="1">
      <alignment vertical="center" textRotation="90"/>
    </xf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0" xfId="0" applyFont="1" applyAlignment="1">
      <alignment horizontal="center"/>
    </xf>
    <xf numFmtId="9" fontId="0" fillId="0" borderId="0" xfId="1" applyFont="1"/>
    <xf numFmtId="9" fontId="0" fillId="0" borderId="0" xfId="0" applyNumberFormat="1"/>
  </cellXfs>
  <cellStyles count="2"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Grades!$M$21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Grades!$M$22:$S$22</c:f>
              <c:strCache>
                <c:ptCount val="7"/>
                <c:pt idx="0">
                  <c:v>CPL1</c:v>
                </c:pt>
                <c:pt idx="1">
                  <c:v>CPL2</c:v>
                </c:pt>
                <c:pt idx="2">
                  <c:v>CPL3</c:v>
                </c:pt>
                <c:pt idx="3">
                  <c:v>CPL4</c:v>
                </c:pt>
                <c:pt idx="4">
                  <c:v>CPL5</c:v>
                </c:pt>
                <c:pt idx="5">
                  <c:v>CPL6</c:v>
                </c:pt>
                <c:pt idx="6">
                  <c:v>CPL7</c:v>
                </c:pt>
              </c:strCache>
            </c:strRef>
          </c:cat>
          <c:val>
            <c:numRef>
              <c:f>Grades!$M$23:$S$23</c:f>
              <c:numCache>
                <c:formatCode>0.00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30</c:v>
                </c:pt>
                <c:pt idx="3">
                  <c:v>20</c:v>
                </c:pt>
                <c:pt idx="4">
                  <c:v>20</c:v>
                </c:pt>
                <c:pt idx="5">
                  <c:v>5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6-4238-B77C-7736FC516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66740560"/>
        <c:axId val="1966734576"/>
      </c:barChart>
      <c:catAx>
        <c:axId val="196674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734576"/>
        <c:crosses val="autoZero"/>
        <c:auto val="1"/>
        <c:lblAlgn val="ctr"/>
        <c:lblOffset val="100"/>
        <c:noMultiLvlLbl val="0"/>
      </c:catAx>
      <c:valAx>
        <c:axId val="196673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7405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310089570517921"/>
          <c:y val="0.16947104934266363"/>
          <c:w val="0.56216641126443545"/>
          <c:h val="0.75694525361583787"/>
        </c:manualLayout>
      </c:layout>
      <c:radarChart>
        <c:radarStyle val="marker"/>
        <c:varyColors val="0"/>
        <c:ser>
          <c:idx val="0"/>
          <c:order val="0"/>
          <c:tx>
            <c:strRef>
              <c:f>Grades!$M$21</c:f>
              <c:strCache>
                <c:ptCount val="1"/>
                <c:pt idx="0">
                  <c:v>A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Grades!$M$22:$S$22</c:f>
              <c:strCache>
                <c:ptCount val="7"/>
                <c:pt idx="0">
                  <c:v>CPL1</c:v>
                </c:pt>
                <c:pt idx="1">
                  <c:v>CPL2</c:v>
                </c:pt>
                <c:pt idx="2">
                  <c:v>CPL3</c:v>
                </c:pt>
                <c:pt idx="3">
                  <c:v>CPL4</c:v>
                </c:pt>
                <c:pt idx="4">
                  <c:v>CPL5</c:v>
                </c:pt>
                <c:pt idx="5">
                  <c:v>CPL6</c:v>
                </c:pt>
                <c:pt idx="6">
                  <c:v>CPL7</c:v>
                </c:pt>
              </c:strCache>
            </c:strRef>
          </c:cat>
          <c:val>
            <c:numRef>
              <c:f>Grades!$M$23:$S$23</c:f>
              <c:numCache>
                <c:formatCode>0.00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30</c:v>
                </c:pt>
                <c:pt idx="3">
                  <c:v>20</c:v>
                </c:pt>
                <c:pt idx="4">
                  <c:v>20</c:v>
                </c:pt>
                <c:pt idx="5">
                  <c:v>5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A-460A-A61E-54ECE737F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6739472"/>
        <c:axId val="1966734032"/>
      </c:radarChart>
      <c:catAx>
        <c:axId val="196673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734032"/>
        <c:crosses val="autoZero"/>
        <c:auto val="1"/>
        <c:lblAlgn val="ctr"/>
        <c:lblOffset val="100"/>
        <c:noMultiLvlLbl val="0"/>
      </c:catAx>
      <c:valAx>
        <c:axId val="196673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739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010192475940513"/>
          <c:y val="0.23463728492271799"/>
          <c:w val="0.41868525809273843"/>
          <c:h val="0.69780876348789733"/>
        </c:manualLayout>
      </c:layout>
      <c:radarChart>
        <c:radarStyle val="marker"/>
        <c:varyColors val="0"/>
        <c:ser>
          <c:idx val="0"/>
          <c:order val="0"/>
          <c:tx>
            <c:strRef>
              <c:f>Grades!$C$3</c:f>
              <c:strCache>
                <c:ptCount val="1"/>
                <c:pt idx="0">
                  <c:v>CPL1</c:v>
                </c:pt>
              </c:strCache>
            </c:strRef>
          </c:tx>
          <c:spPr>
            <a:ln w="50800" cap="rnd" cmpd="sng" algn="ctr">
              <a:solidFill>
                <a:schemeClr val="accent1">
                  <a:alpha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Grades!$M$22:$R$22</c:f>
              <c:strCache>
                <c:ptCount val="6"/>
                <c:pt idx="0">
                  <c:v>CPL1</c:v>
                </c:pt>
                <c:pt idx="1">
                  <c:v>CPL2</c:v>
                </c:pt>
                <c:pt idx="2">
                  <c:v>CPL3</c:v>
                </c:pt>
                <c:pt idx="3">
                  <c:v>CPL4</c:v>
                </c:pt>
                <c:pt idx="4">
                  <c:v>CPL5</c:v>
                </c:pt>
                <c:pt idx="5">
                  <c:v>CPL6</c:v>
                </c:pt>
              </c:strCache>
            </c:strRef>
          </c:cat>
          <c:val>
            <c:numRef>
              <c:f>Grades!$C$101:$H$101</c:f>
              <c:numCache>
                <c:formatCode>0.00</c:formatCode>
                <c:ptCount val="6"/>
                <c:pt idx="0">
                  <c:v>110</c:v>
                </c:pt>
                <c:pt idx="1">
                  <c:v>70</c:v>
                </c:pt>
                <c:pt idx="2">
                  <c:v>45</c:v>
                </c:pt>
                <c:pt idx="3">
                  <c:v>55</c:v>
                </c:pt>
                <c:pt idx="4">
                  <c:v>60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6A-4771-A875-1E5F893CE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6741104"/>
        <c:axId val="1966744368"/>
      </c:radarChart>
      <c:catAx>
        <c:axId val="196674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744368"/>
        <c:crosses val="autoZero"/>
        <c:auto val="1"/>
        <c:lblAlgn val="ctr"/>
        <c:lblOffset val="100"/>
        <c:noMultiLvlLbl val="0"/>
      </c:catAx>
      <c:valAx>
        <c:axId val="196674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74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Grades!$B$1</c:f>
              <c:strCache>
                <c:ptCount val="1"/>
                <c:pt idx="0">
                  <c:v>S1-Tadris Matematika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Grades!$M$22:$R$22</c:f>
              <c:strCache>
                <c:ptCount val="6"/>
                <c:pt idx="0">
                  <c:v>CPL1</c:v>
                </c:pt>
                <c:pt idx="1">
                  <c:v>CPL2</c:v>
                </c:pt>
                <c:pt idx="2">
                  <c:v>CPL3</c:v>
                </c:pt>
                <c:pt idx="3">
                  <c:v>CPL4</c:v>
                </c:pt>
                <c:pt idx="4">
                  <c:v>CPL5</c:v>
                </c:pt>
                <c:pt idx="5">
                  <c:v>CPL6</c:v>
                </c:pt>
              </c:strCache>
            </c:strRef>
          </c:cat>
          <c:val>
            <c:numRef>
              <c:f>Grades!$C$101:$H$101</c:f>
              <c:numCache>
                <c:formatCode>0.00</c:formatCode>
                <c:ptCount val="6"/>
                <c:pt idx="0">
                  <c:v>110</c:v>
                </c:pt>
                <c:pt idx="1">
                  <c:v>70</c:v>
                </c:pt>
                <c:pt idx="2">
                  <c:v>45</c:v>
                </c:pt>
                <c:pt idx="3">
                  <c:v>55</c:v>
                </c:pt>
                <c:pt idx="4">
                  <c:v>60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DB-43E0-B4CB-730DBDAA3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axId val="1966736752"/>
        <c:axId val="1966732944"/>
      </c:barChart>
      <c:catAx>
        <c:axId val="196673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732944"/>
        <c:crosses val="autoZero"/>
        <c:auto val="1"/>
        <c:lblAlgn val="ctr"/>
        <c:lblOffset val="100"/>
        <c:noMultiLvlLbl val="0"/>
      </c:catAx>
      <c:valAx>
        <c:axId val="196673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736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19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50800" cap="rnd" cmpd="sng" algn="ctr">
        <a:solidFill>
          <a:schemeClr val="phClr">
            <a:alpha val="3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2700" cap="flat" cmpd="sng" algn="ctr">
        <a:solidFill>
          <a:schemeClr val="lt1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144992</xdr:colOff>
      <xdr:row>5</xdr:row>
      <xdr:rowOff>174626</xdr:rowOff>
    </xdr:from>
    <xdr:to>
      <xdr:col>30</xdr:col>
      <xdr:colOff>87841</xdr:colOff>
      <xdr:row>19</xdr:row>
      <xdr:rowOff>12700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</xdr:colOff>
      <xdr:row>0</xdr:row>
      <xdr:rowOff>0</xdr:rowOff>
    </xdr:from>
    <xdr:to>
      <xdr:col>21</xdr:col>
      <xdr:colOff>228601</xdr:colOff>
      <xdr:row>19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0</xdr:rowOff>
    </xdr:from>
    <xdr:to>
      <xdr:col>10</xdr:col>
      <xdr:colOff>552450</xdr:colOff>
      <xdr:row>20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</xdr:colOff>
      <xdr:row>1</xdr:row>
      <xdr:rowOff>9525</xdr:rowOff>
    </xdr:from>
    <xdr:to>
      <xdr:col>20</xdr:col>
      <xdr:colOff>66675</xdr:colOff>
      <xdr:row>15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2"/>
  <sheetViews>
    <sheetView tabSelected="1" zoomScale="90" zoomScaleNormal="90" workbookViewId="0">
      <selection activeCell="A8" sqref="A8:A9"/>
    </sheetView>
  </sheetViews>
  <sheetFormatPr defaultRowHeight="15" x14ac:dyDescent="0.25"/>
  <cols>
    <col min="1" max="1" width="19.140625" customWidth="1"/>
    <col min="2" max="2" width="12" bestFit="1" customWidth="1"/>
    <col min="3" max="3" width="9.42578125" customWidth="1"/>
    <col min="4" max="4" width="9.28515625" customWidth="1"/>
    <col min="5" max="5" width="9.85546875" customWidth="1"/>
    <col min="6" max="6" width="10" customWidth="1"/>
    <col min="15" max="15" width="8.7109375" bestFit="1" customWidth="1"/>
    <col min="16" max="16" width="12" bestFit="1" customWidth="1"/>
    <col min="17" max="17" width="8.7109375" bestFit="1" customWidth="1"/>
    <col min="18" max="19" width="9.7109375" customWidth="1"/>
    <col min="20" max="20" width="15.7109375" customWidth="1"/>
  </cols>
  <sheetData>
    <row r="1" spans="1:28" x14ac:dyDescent="0.25">
      <c r="A1" s="9" t="s">
        <v>18</v>
      </c>
      <c r="B1" s="24" t="s">
        <v>19</v>
      </c>
      <c r="C1" s="24"/>
      <c r="D1" s="24"/>
      <c r="E1" s="25"/>
      <c r="F1" s="25"/>
    </row>
    <row r="2" spans="1:28" ht="51" customHeight="1" x14ac:dyDescent="0.25">
      <c r="A2" s="26" t="s">
        <v>0</v>
      </c>
      <c r="B2" s="27"/>
      <c r="C2" s="12">
        <v>3</v>
      </c>
      <c r="D2" s="12">
        <v>4</v>
      </c>
      <c r="E2" s="12">
        <v>5</v>
      </c>
      <c r="F2" s="12">
        <v>6</v>
      </c>
      <c r="G2" s="22">
        <v>7</v>
      </c>
      <c r="H2" s="22">
        <v>8</v>
      </c>
      <c r="I2" s="22">
        <v>9</v>
      </c>
      <c r="J2" s="22"/>
    </row>
    <row r="3" spans="1:28" x14ac:dyDescent="0.25">
      <c r="A3" s="10" t="s">
        <v>6</v>
      </c>
      <c r="B3" s="10" t="s">
        <v>7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13</v>
      </c>
      <c r="H3" s="8" t="s">
        <v>14</v>
      </c>
      <c r="I3" s="8" t="s">
        <v>15</v>
      </c>
      <c r="J3" s="8" t="s">
        <v>5</v>
      </c>
      <c r="AB3" s="1"/>
    </row>
    <row r="4" spans="1:28" x14ac:dyDescent="0.25">
      <c r="A4" s="2" t="s">
        <v>1</v>
      </c>
      <c r="B4" s="13" t="s">
        <v>8</v>
      </c>
      <c r="C4" s="4">
        <v>10</v>
      </c>
      <c r="D4" s="4">
        <v>10</v>
      </c>
      <c r="E4" s="4">
        <v>30</v>
      </c>
      <c r="F4" s="4">
        <v>20</v>
      </c>
      <c r="G4" s="4">
        <v>20</v>
      </c>
      <c r="H4" s="4">
        <v>5</v>
      </c>
      <c r="I4" s="4">
        <v>5</v>
      </c>
      <c r="J4" s="4">
        <f>SUM(C4:I4)</f>
        <v>100</v>
      </c>
      <c r="AB4" s="7"/>
    </row>
    <row r="5" spans="1:28" x14ac:dyDescent="0.25">
      <c r="A5" s="2" t="s">
        <v>2</v>
      </c>
      <c r="B5" s="13" t="s">
        <v>8</v>
      </c>
      <c r="C5" s="4"/>
      <c r="D5" s="4">
        <v>10</v>
      </c>
      <c r="E5" s="4">
        <v>15</v>
      </c>
      <c r="F5" s="4">
        <v>35</v>
      </c>
      <c r="G5" s="4">
        <v>40</v>
      </c>
      <c r="H5" s="4"/>
      <c r="I5" s="4"/>
      <c r="J5" s="4">
        <f t="shared" ref="J5:J68" si="0">SUM(C5:I5)</f>
        <v>100</v>
      </c>
      <c r="AB5" s="7"/>
    </row>
    <row r="6" spans="1:28" x14ac:dyDescent="0.25">
      <c r="A6" s="6" t="s">
        <v>3</v>
      </c>
      <c r="B6" s="13" t="s">
        <v>8</v>
      </c>
      <c r="C6" s="4">
        <v>100</v>
      </c>
      <c r="D6" s="4"/>
      <c r="E6" s="4"/>
      <c r="F6" s="4"/>
      <c r="G6" s="4"/>
      <c r="H6" s="4"/>
      <c r="I6" s="4"/>
      <c r="J6" s="4">
        <f t="shared" si="0"/>
        <v>100</v>
      </c>
      <c r="AB6" s="7"/>
    </row>
    <row r="7" spans="1:28" x14ac:dyDescent="0.25">
      <c r="A7" s="2" t="s">
        <v>4</v>
      </c>
      <c r="B7" s="13" t="s">
        <v>8</v>
      </c>
      <c r="C7" s="4"/>
      <c r="D7" s="4">
        <v>50</v>
      </c>
      <c r="E7" s="4"/>
      <c r="F7" s="4"/>
      <c r="G7" s="4"/>
      <c r="H7" s="4">
        <v>20</v>
      </c>
      <c r="I7" s="4">
        <v>30</v>
      </c>
      <c r="J7" s="4">
        <f t="shared" si="0"/>
        <v>100</v>
      </c>
      <c r="AB7" s="7"/>
    </row>
    <row r="8" spans="1:28" x14ac:dyDescent="0.25">
      <c r="A8" s="5"/>
      <c r="B8" s="3"/>
      <c r="C8" s="3"/>
      <c r="D8" s="3"/>
      <c r="E8" s="3"/>
      <c r="F8" s="3"/>
      <c r="G8" s="3"/>
      <c r="H8" s="3"/>
      <c r="I8" s="3"/>
      <c r="J8" s="4">
        <f t="shared" si="0"/>
        <v>0</v>
      </c>
      <c r="AB8" s="7"/>
    </row>
    <row r="9" spans="1:28" x14ac:dyDescent="0.25">
      <c r="A9" s="3"/>
      <c r="B9" s="3"/>
      <c r="C9" s="3"/>
      <c r="D9" s="3"/>
      <c r="E9" s="3"/>
      <c r="F9" s="3"/>
      <c r="G9" s="3"/>
      <c r="H9" s="3"/>
      <c r="I9" s="3"/>
      <c r="J9" s="4">
        <f t="shared" si="0"/>
        <v>0</v>
      </c>
      <c r="AB9" s="7"/>
    </row>
    <row r="10" spans="1:28" x14ac:dyDescent="0.25">
      <c r="A10" s="3"/>
      <c r="B10" s="3"/>
      <c r="C10" s="3"/>
      <c r="D10" s="3"/>
      <c r="E10" s="3"/>
      <c r="F10" s="3"/>
      <c r="G10" s="3"/>
      <c r="H10" s="3"/>
      <c r="I10" s="3"/>
      <c r="J10" s="4">
        <f t="shared" si="0"/>
        <v>0</v>
      </c>
      <c r="AB10" s="7"/>
    </row>
    <row r="11" spans="1:28" x14ac:dyDescent="0.25">
      <c r="A11" s="3"/>
      <c r="B11" s="3"/>
      <c r="C11" s="3"/>
      <c r="D11" s="3"/>
      <c r="E11" s="3"/>
      <c r="F11" s="3"/>
      <c r="G11" s="3"/>
      <c r="H11" s="3"/>
      <c r="I11" s="3"/>
      <c r="J11" s="4">
        <f t="shared" si="0"/>
        <v>0</v>
      </c>
      <c r="AB11" s="7"/>
    </row>
    <row r="12" spans="1:28" x14ac:dyDescent="0.25">
      <c r="A12" s="3"/>
      <c r="B12" s="3"/>
      <c r="C12" s="3"/>
      <c r="D12" s="3"/>
      <c r="E12" s="3"/>
      <c r="F12" s="3"/>
      <c r="G12" s="3"/>
      <c r="H12" s="3"/>
      <c r="I12" s="3"/>
      <c r="J12" s="4">
        <f t="shared" si="0"/>
        <v>0</v>
      </c>
      <c r="AB12" s="7"/>
    </row>
    <row r="13" spans="1:28" x14ac:dyDescent="0.25">
      <c r="A13" s="3"/>
      <c r="B13" s="3"/>
      <c r="C13" s="3"/>
      <c r="D13" s="3"/>
      <c r="E13" s="3"/>
      <c r="F13" s="3"/>
      <c r="G13" s="3"/>
      <c r="H13" s="3"/>
      <c r="I13" s="3"/>
      <c r="J13" s="4">
        <f t="shared" si="0"/>
        <v>0</v>
      </c>
      <c r="AB13" s="7"/>
    </row>
    <row r="14" spans="1:28" x14ac:dyDescent="0.25">
      <c r="A14" s="3"/>
      <c r="B14" s="3"/>
      <c r="C14" s="3"/>
      <c r="D14" s="3"/>
      <c r="E14" s="3"/>
      <c r="F14" s="3"/>
      <c r="G14" s="3"/>
      <c r="H14" s="3"/>
      <c r="I14" s="3"/>
      <c r="J14" s="4">
        <f t="shared" si="0"/>
        <v>0</v>
      </c>
      <c r="AB14" s="7"/>
    </row>
    <row r="15" spans="1:28" x14ac:dyDescent="0.25">
      <c r="A15" s="3"/>
      <c r="B15" s="3"/>
      <c r="C15" s="3"/>
      <c r="D15" s="3"/>
      <c r="E15" s="3"/>
      <c r="F15" s="3"/>
      <c r="G15" s="3"/>
      <c r="H15" s="3"/>
      <c r="I15" s="3"/>
      <c r="J15" s="4">
        <f t="shared" si="0"/>
        <v>0</v>
      </c>
      <c r="AB15" s="7"/>
    </row>
    <row r="16" spans="1:28" x14ac:dyDescent="0.25">
      <c r="A16" s="3"/>
      <c r="B16" s="3"/>
      <c r="C16" s="3"/>
      <c r="D16" s="3"/>
      <c r="E16" s="3"/>
      <c r="F16" s="3"/>
      <c r="G16" s="3"/>
      <c r="H16" s="3"/>
      <c r="I16" s="3"/>
      <c r="J16" s="4">
        <f t="shared" si="0"/>
        <v>0</v>
      </c>
      <c r="AB16" s="7"/>
    </row>
    <row r="17" spans="1:28" x14ac:dyDescent="0.25">
      <c r="A17" s="3"/>
      <c r="B17" s="3"/>
      <c r="C17" s="3"/>
      <c r="D17" s="3"/>
      <c r="E17" s="3"/>
      <c r="F17" s="3"/>
      <c r="G17" s="3"/>
      <c r="H17" s="3"/>
      <c r="I17" s="3"/>
      <c r="J17" s="4">
        <f t="shared" si="0"/>
        <v>0</v>
      </c>
      <c r="AB17" s="7"/>
    </row>
    <row r="18" spans="1:28" x14ac:dyDescent="0.25">
      <c r="A18" s="3"/>
      <c r="B18" s="3"/>
      <c r="C18" s="3"/>
      <c r="D18" s="3"/>
      <c r="E18" s="3"/>
      <c r="F18" s="3"/>
      <c r="G18" s="3"/>
      <c r="H18" s="3"/>
      <c r="I18" s="3"/>
      <c r="J18" s="4">
        <f t="shared" si="0"/>
        <v>0</v>
      </c>
      <c r="AB18" s="7"/>
    </row>
    <row r="19" spans="1:28" x14ac:dyDescent="0.25">
      <c r="A19" s="3"/>
      <c r="B19" s="3"/>
      <c r="C19" s="3"/>
      <c r="D19" s="3"/>
      <c r="E19" s="3"/>
      <c r="F19" s="3"/>
      <c r="G19" s="3"/>
      <c r="H19" s="3"/>
      <c r="I19" s="3"/>
      <c r="J19" s="4">
        <f t="shared" si="0"/>
        <v>0</v>
      </c>
      <c r="AB19" s="7"/>
    </row>
    <row r="20" spans="1:28" x14ac:dyDescent="0.25">
      <c r="A20" s="3"/>
      <c r="B20" s="3"/>
      <c r="C20" s="3"/>
      <c r="D20" s="3"/>
      <c r="E20" s="3"/>
      <c r="F20" s="3"/>
      <c r="G20" s="3"/>
      <c r="H20" s="3"/>
      <c r="I20" s="3"/>
      <c r="J20" s="4">
        <f t="shared" si="0"/>
        <v>0</v>
      </c>
      <c r="L20" s="17">
        <v>100</v>
      </c>
      <c r="M20">
        <v>100</v>
      </c>
      <c r="N20">
        <v>100</v>
      </c>
      <c r="AB20" s="7"/>
    </row>
    <row r="21" spans="1:28" x14ac:dyDescent="0.25">
      <c r="A21" s="3"/>
      <c r="B21" s="3"/>
      <c r="C21" s="3"/>
      <c r="D21" s="3"/>
      <c r="E21" s="3"/>
      <c r="F21" s="3"/>
      <c r="G21" s="3"/>
      <c r="H21" s="3"/>
      <c r="I21" s="3"/>
      <c r="J21" s="4">
        <f t="shared" si="0"/>
        <v>0</v>
      </c>
      <c r="L21" s="18" t="s">
        <v>20</v>
      </c>
      <c r="M21" s="28" t="s">
        <v>1</v>
      </c>
      <c r="N21" s="29"/>
      <c r="O21" s="29"/>
      <c r="P21" s="29"/>
      <c r="Q21" s="29"/>
      <c r="R21" s="29"/>
      <c r="S21" s="29"/>
      <c r="T21" s="14"/>
      <c r="AB21" s="7"/>
    </row>
    <row r="22" spans="1:28" x14ac:dyDescent="0.25">
      <c r="A22" s="3"/>
      <c r="B22" s="3"/>
      <c r="C22" s="3"/>
      <c r="D22" s="3"/>
      <c r="E22" s="3"/>
      <c r="F22" s="3"/>
      <c r="G22" s="3"/>
      <c r="H22" s="3"/>
      <c r="I22" s="3"/>
      <c r="J22" s="4">
        <f t="shared" si="0"/>
        <v>0</v>
      </c>
      <c r="L22" s="19" t="s">
        <v>22</v>
      </c>
      <c r="M22" s="15" t="str">
        <f>C3</f>
        <v>CPL1</v>
      </c>
      <c r="N22" s="15" t="str">
        <f t="shared" ref="N22:S22" si="1">D3</f>
        <v>CPL2</v>
      </c>
      <c r="O22" s="15" t="str">
        <f t="shared" si="1"/>
        <v>CPL3</v>
      </c>
      <c r="P22" s="15" t="str">
        <f t="shared" si="1"/>
        <v>CPL4</v>
      </c>
      <c r="Q22" s="15" t="str">
        <f t="shared" si="1"/>
        <v>CPL5</v>
      </c>
      <c r="R22" s="15" t="str">
        <f t="shared" si="1"/>
        <v>CPL6</v>
      </c>
      <c r="S22" s="15" t="str">
        <f t="shared" si="1"/>
        <v>CPL7</v>
      </c>
      <c r="T22" s="9" t="s">
        <v>7</v>
      </c>
      <c r="AB22" s="7"/>
    </row>
    <row r="23" spans="1:28" x14ac:dyDescent="0.25">
      <c r="A23" s="3"/>
      <c r="B23" s="3"/>
      <c r="C23" s="3"/>
      <c r="D23" s="3"/>
      <c r="E23" s="3"/>
      <c r="F23" s="3"/>
      <c r="G23" s="3"/>
      <c r="H23" s="3"/>
      <c r="I23" s="3"/>
      <c r="J23" s="4">
        <f t="shared" si="0"/>
        <v>0</v>
      </c>
      <c r="L23" s="20" t="s">
        <v>21</v>
      </c>
      <c r="M23" s="16">
        <f>IF(M21&lt;&gt;"",VLOOKUP($M$21,$A$3:$F$100,3,0),"")</f>
        <v>10</v>
      </c>
      <c r="N23" s="11">
        <f>IF(M21&lt;&gt;"",VLOOKUP($M$21,$A$3:$F$100,4,0),"")</f>
        <v>10</v>
      </c>
      <c r="O23" s="11">
        <f>IF(M21&lt;&gt;"",VLOOKUP($M$21,$A$3:$F$100,5,0),"")</f>
        <v>30</v>
      </c>
      <c r="P23" s="11">
        <f>IF(M21&lt;&gt;"",VLOOKUP($M$21,$A$3:$F$100,6,0),"")</f>
        <v>20</v>
      </c>
      <c r="Q23" s="11">
        <f>IF(M21&lt;&gt;"",VLOOKUP($M$21,$A$3:$G$100,7,0),"")</f>
        <v>20</v>
      </c>
      <c r="R23" s="11">
        <f>IF(M21&lt;&gt;"",VLOOKUP($M$21,$A$3:$H$100,8,0),"")</f>
        <v>5</v>
      </c>
      <c r="S23" s="11">
        <f>IF(M21&lt;&gt;"",VLOOKUP($M$21,$A$3:$I$100,9,0),"")</f>
        <v>5</v>
      </c>
      <c r="T23" s="23" t="str">
        <f>IF(M21&lt;&gt;"",VLOOKUP($M$21,$A$3:$F$100,2,0),"")</f>
        <v>PTMT246001</v>
      </c>
      <c r="AB23" s="7"/>
    </row>
    <row r="24" spans="1:28" x14ac:dyDescent="0.25">
      <c r="A24" s="3"/>
      <c r="B24" s="3"/>
      <c r="C24" s="3"/>
      <c r="D24" s="3"/>
      <c r="E24" s="3"/>
      <c r="F24" s="3"/>
      <c r="G24" s="5"/>
      <c r="H24" s="3"/>
      <c r="I24" s="3"/>
      <c r="J24" s="4">
        <f t="shared" si="0"/>
        <v>0</v>
      </c>
      <c r="AB24" s="7"/>
    </row>
    <row r="25" spans="1:28" x14ac:dyDescent="0.25">
      <c r="A25" s="3"/>
      <c r="B25" s="3"/>
      <c r="C25" s="3"/>
      <c r="D25" s="3"/>
      <c r="E25" s="3"/>
      <c r="F25" s="3"/>
      <c r="G25" s="3"/>
      <c r="H25" s="3"/>
      <c r="I25" s="3"/>
      <c r="J25" s="4">
        <f t="shared" si="0"/>
        <v>0</v>
      </c>
      <c r="AB25" s="7"/>
    </row>
    <row r="26" spans="1:28" x14ac:dyDescent="0.25">
      <c r="A26" s="3"/>
      <c r="B26" s="3"/>
      <c r="C26" s="3"/>
      <c r="D26" s="3"/>
      <c r="E26" s="3"/>
      <c r="F26" s="3"/>
      <c r="G26" s="3"/>
      <c r="H26" s="3"/>
      <c r="I26" s="3"/>
      <c r="J26" s="4">
        <f t="shared" si="0"/>
        <v>0</v>
      </c>
      <c r="AB26" s="7"/>
    </row>
    <row r="27" spans="1:28" x14ac:dyDescent="0.25">
      <c r="A27" s="3"/>
      <c r="B27" s="3"/>
      <c r="C27" s="3"/>
      <c r="D27" s="3"/>
      <c r="E27" s="3"/>
      <c r="F27" s="3"/>
      <c r="G27" s="3"/>
      <c r="H27" s="3"/>
      <c r="I27" s="3"/>
      <c r="J27" s="4">
        <f t="shared" si="0"/>
        <v>0</v>
      </c>
      <c r="AB27" s="7"/>
    </row>
    <row r="28" spans="1:28" x14ac:dyDescent="0.25">
      <c r="A28" s="3"/>
      <c r="B28" s="3"/>
      <c r="C28" s="3"/>
      <c r="D28" s="3"/>
      <c r="E28" s="3"/>
      <c r="F28" s="3"/>
      <c r="G28" s="3"/>
      <c r="H28" s="3"/>
      <c r="I28" s="3"/>
      <c r="J28" s="4">
        <f t="shared" si="0"/>
        <v>0</v>
      </c>
      <c r="AB28" s="7"/>
    </row>
    <row r="29" spans="1:28" x14ac:dyDescent="0.25">
      <c r="A29" s="3"/>
      <c r="B29" s="3"/>
      <c r="C29" s="3"/>
      <c r="D29" s="3"/>
      <c r="E29" s="3"/>
      <c r="F29" s="3"/>
      <c r="G29" s="3"/>
      <c r="H29" s="3"/>
      <c r="I29" s="3"/>
      <c r="J29" s="4">
        <f t="shared" si="0"/>
        <v>0</v>
      </c>
      <c r="AB29" s="7"/>
    </row>
    <row r="30" spans="1:28" x14ac:dyDescent="0.25">
      <c r="A30" s="3"/>
      <c r="B30" s="3"/>
      <c r="C30" s="3"/>
      <c r="D30" s="3"/>
      <c r="E30" s="3"/>
      <c r="F30" s="3"/>
      <c r="G30" s="3"/>
      <c r="H30" s="3"/>
      <c r="I30" s="3"/>
      <c r="J30" s="4">
        <f t="shared" si="0"/>
        <v>0</v>
      </c>
      <c r="AB30" s="7"/>
    </row>
    <row r="31" spans="1:28" x14ac:dyDescent="0.25">
      <c r="A31" s="3"/>
      <c r="B31" s="3"/>
      <c r="C31" s="3"/>
      <c r="D31" s="3"/>
      <c r="E31" s="3"/>
      <c r="F31" s="3"/>
      <c r="G31" s="3"/>
      <c r="H31" s="3"/>
      <c r="I31" s="3"/>
      <c r="J31" s="4">
        <f t="shared" si="0"/>
        <v>0</v>
      </c>
      <c r="AB31" s="7"/>
    </row>
    <row r="32" spans="1:28" x14ac:dyDescent="0.25">
      <c r="A32" s="3"/>
      <c r="B32" s="3"/>
      <c r="C32" s="3"/>
      <c r="D32" s="3"/>
      <c r="E32" s="3"/>
      <c r="F32" s="3"/>
      <c r="G32" s="3"/>
      <c r="H32" s="3"/>
      <c r="I32" s="3"/>
      <c r="J32" s="4">
        <f t="shared" si="0"/>
        <v>0</v>
      </c>
      <c r="AB32" s="7"/>
    </row>
    <row r="33" spans="1:28" x14ac:dyDescent="0.25">
      <c r="A33" s="3"/>
      <c r="B33" s="3"/>
      <c r="C33" s="3"/>
      <c r="D33" s="3"/>
      <c r="E33" s="3"/>
      <c r="F33" s="3"/>
      <c r="G33" s="3"/>
      <c r="H33" s="3"/>
      <c r="I33" s="3"/>
      <c r="J33" s="4">
        <f t="shared" si="0"/>
        <v>0</v>
      </c>
      <c r="AB33" s="7"/>
    </row>
    <row r="34" spans="1:28" x14ac:dyDescent="0.25">
      <c r="A34" s="3"/>
      <c r="B34" s="3"/>
      <c r="C34" s="3"/>
      <c r="D34" s="3"/>
      <c r="E34" s="3"/>
      <c r="F34" s="3"/>
      <c r="G34" s="3"/>
      <c r="H34" s="3"/>
      <c r="I34" s="3"/>
      <c r="J34" s="4">
        <f t="shared" si="0"/>
        <v>0</v>
      </c>
      <c r="AB34" s="7"/>
    </row>
    <row r="35" spans="1:28" x14ac:dyDescent="0.25">
      <c r="A35" s="3"/>
      <c r="B35" s="3"/>
      <c r="C35" s="3"/>
      <c r="D35" s="3"/>
      <c r="E35" s="3"/>
      <c r="F35" s="3"/>
      <c r="G35" s="3"/>
      <c r="H35" s="3"/>
      <c r="I35" s="3"/>
      <c r="J35" s="4">
        <f t="shared" si="0"/>
        <v>0</v>
      </c>
      <c r="AB35" s="7"/>
    </row>
    <row r="36" spans="1:28" x14ac:dyDescent="0.25">
      <c r="A36" s="3"/>
      <c r="B36" s="3"/>
      <c r="C36" s="3"/>
      <c r="D36" s="3"/>
      <c r="E36" s="3"/>
      <c r="F36" s="3"/>
      <c r="G36" s="3"/>
      <c r="H36" s="3"/>
      <c r="I36" s="3"/>
      <c r="J36" s="4">
        <f t="shared" si="0"/>
        <v>0</v>
      </c>
      <c r="AB36" s="7"/>
    </row>
    <row r="37" spans="1:28" x14ac:dyDescent="0.25">
      <c r="A37" s="3"/>
      <c r="B37" s="3"/>
      <c r="C37" s="3"/>
      <c r="D37" s="3"/>
      <c r="E37" s="3"/>
      <c r="F37" s="3"/>
      <c r="G37" s="3"/>
      <c r="H37" s="3"/>
      <c r="I37" s="3"/>
      <c r="J37" s="4">
        <f t="shared" si="0"/>
        <v>0</v>
      </c>
      <c r="AB37" s="7"/>
    </row>
    <row r="38" spans="1:28" x14ac:dyDescent="0.25">
      <c r="A38" s="3"/>
      <c r="B38" s="3"/>
      <c r="C38" s="3"/>
      <c r="D38" s="3"/>
      <c r="E38" s="3"/>
      <c r="F38" s="3"/>
      <c r="G38" s="3"/>
      <c r="H38" s="3"/>
      <c r="I38" s="3"/>
      <c r="J38" s="4">
        <f t="shared" si="0"/>
        <v>0</v>
      </c>
      <c r="AB38" s="7"/>
    </row>
    <row r="39" spans="1:28" x14ac:dyDescent="0.25">
      <c r="A39" s="3"/>
      <c r="B39" s="3"/>
      <c r="C39" s="3"/>
      <c r="D39" s="3"/>
      <c r="E39" s="3"/>
      <c r="F39" s="3"/>
      <c r="G39" s="3"/>
      <c r="H39" s="3"/>
      <c r="I39" s="3"/>
      <c r="J39" s="4">
        <f t="shared" si="0"/>
        <v>0</v>
      </c>
      <c r="AB39" s="7"/>
    </row>
    <row r="40" spans="1:28" x14ac:dyDescent="0.25">
      <c r="A40" s="3"/>
      <c r="B40" s="3"/>
      <c r="C40" s="3"/>
      <c r="D40" s="3"/>
      <c r="E40" s="3"/>
      <c r="F40" s="3"/>
      <c r="G40" s="3"/>
      <c r="H40" s="3"/>
      <c r="I40" s="3"/>
      <c r="J40" s="4">
        <f t="shared" si="0"/>
        <v>0</v>
      </c>
      <c r="AB40" s="7"/>
    </row>
    <row r="41" spans="1:28" x14ac:dyDescent="0.25">
      <c r="A41" s="3"/>
      <c r="B41" s="3"/>
      <c r="C41" s="3"/>
      <c r="D41" s="3"/>
      <c r="E41" s="3"/>
      <c r="F41" s="3"/>
      <c r="G41" s="3"/>
      <c r="H41" s="3"/>
      <c r="I41" s="3"/>
      <c r="J41" s="4">
        <f t="shared" si="0"/>
        <v>0</v>
      </c>
      <c r="AB41" s="7"/>
    </row>
    <row r="42" spans="1:28" x14ac:dyDescent="0.25">
      <c r="A42" s="3"/>
      <c r="B42" s="3"/>
      <c r="C42" s="3"/>
      <c r="D42" s="3"/>
      <c r="E42" s="3"/>
      <c r="F42" s="3"/>
      <c r="G42" s="3"/>
      <c r="H42" s="3"/>
      <c r="I42" s="3"/>
      <c r="J42" s="4">
        <f t="shared" si="0"/>
        <v>0</v>
      </c>
      <c r="AB42" s="7"/>
    </row>
    <row r="43" spans="1:28" x14ac:dyDescent="0.25">
      <c r="A43" s="3"/>
      <c r="B43" s="3"/>
      <c r="C43" s="3"/>
      <c r="D43" s="3"/>
      <c r="E43" s="3"/>
      <c r="F43" s="3"/>
      <c r="G43" s="3"/>
      <c r="H43" s="3"/>
      <c r="I43" s="3"/>
      <c r="J43" s="4">
        <f t="shared" si="0"/>
        <v>0</v>
      </c>
      <c r="AB43" s="7"/>
    </row>
    <row r="44" spans="1:28" x14ac:dyDescent="0.25">
      <c r="A44" s="3"/>
      <c r="B44" s="3"/>
      <c r="C44" s="3"/>
      <c r="D44" s="3"/>
      <c r="E44" s="3"/>
      <c r="F44" s="3"/>
      <c r="G44" s="3"/>
      <c r="H44" s="3"/>
      <c r="I44" s="3"/>
      <c r="J44" s="4">
        <f t="shared" si="0"/>
        <v>0</v>
      </c>
      <c r="AB44" s="7"/>
    </row>
    <row r="45" spans="1:28" x14ac:dyDescent="0.25">
      <c r="A45" s="3"/>
      <c r="B45" s="3"/>
      <c r="C45" s="3"/>
      <c r="D45" s="3"/>
      <c r="E45" s="3"/>
      <c r="F45" s="3"/>
      <c r="G45" s="3"/>
      <c r="H45" s="3"/>
      <c r="I45" s="3"/>
      <c r="J45" s="4">
        <f t="shared" si="0"/>
        <v>0</v>
      </c>
      <c r="AB45" s="7"/>
    </row>
    <row r="46" spans="1:28" x14ac:dyDescent="0.25">
      <c r="A46" s="3"/>
      <c r="B46" s="3"/>
      <c r="C46" s="3"/>
      <c r="D46" s="3"/>
      <c r="E46" s="3"/>
      <c r="F46" s="3"/>
      <c r="G46" s="3"/>
      <c r="H46" s="3"/>
      <c r="I46" s="3"/>
      <c r="J46" s="4">
        <f t="shared" si="0"/>
        <v>0</v>
      </c>
      <c r="AB46" s="7"/>
    </row>
    <row r="47" spans="1:28" x14ac:dyDescent="0.25">
      <c r="A47" s="3"/>
      <c r="B47" s="3"/>
      <c r="C47" s="3"/>
      <c r="D47" s="3"/>
      <c r="E47" s="3"/>
      <c r="F47" s="3"/>
      <c r="G47" s="3"/>
      <c r="H47" s="3"/>
      <c r="I47" s="3"/>
      <c r="J47" s="4">
        <f t="shared" si="0"/>
        <v>0</v>
      </c>
      <c r="AB47" s="7"/>
    </row>
    <row r="48" spans="1:28" x14ac:dyDescent="0.25">
      <c r="A48" s="3"/>
      <c r="B48" s="3"/>
      <c r="C48" s="3"/>
      <c r="D48" s="3"/>
      <c r="E48" s="3"/>
      <c r="F48" s="3"/>
      <c r="G48" s="3"/>
      <c r="H48" s="3"/>
      <c r="I48" s="3"/>
      <c r="J48" s="4">
        <f t="shared" si="0"/>
        <v>0</v>
      </c>
      <c r="AB48" s="7"/>
    </row>
    <row r="49" spans="1:28" x14ac:dyDescent="0.25">
      <c r="A49" s="3"/>
      <c r="B49" s="3"/>
      <c r="C49" s="3"/>
      <c r="D49" s="3"/>
      <c r="E49" s="3"/>
      <c r="F49" s="3"/>
      <c r="G49" s="3"/>
      <c r="H49" s="3"/>
      <c r="I49" s="3"/>
      <c r="J49" s="4">
        <f t="shared" si="0"/>
        <v>0</v>
      </c>
      <c r="AB49" s="7"/>
    </row>
    <row r="50" spans="1:28" x14ac:dyDescent="0.25">
      <c r="A50" s="3"/>
      <c r="B50" s="3"/>
      <c r="C50" s="3"/>
      <c r="D50" s="3"/>
      <c r="E50" s="3"/>
      <c r="F50" s="3"/>
      <c r="G50" s="3"/>
      <c r="H50" s="3"/>
      <c r="I50" s="3"/>
      <c r="J50" s="4">
        <f t="shared" si="0"/>
        <v>0</v>
      </c>
      <c r="AB50" s="7"/>
    </row>
    <row r="51" spans="1:28" x14ac:dyDescent="0.25">
      <c r="A51" s="3"/>
      <c r="B51" s="3"/>
      <c r="C51" s="3"/>
      <c r="D51" s="3"/>
      <c r="E51" s="3"/>
      <c r="F51" s="3"/>
      <c r="G51" s="3"/>
      <c r="H51" s="3"/>
      <c r="I51" s="3"/>
      <c r="J51" s="4">
        <f t="shared" si="0"/>
        <v>0</v>
      </c>
      <c r="AB51" s="7"/>
    </row>
    <row r="52" spans="1:28" x14ac:dyDescent="0.25">
      <c r="A52" s="3"/>
      <c r="B52" s="3"/>
      <c r="C52" s="3"/>
      <c r="D52" s="3"/>
      <c r="E52" s="3"/>
      <c r="F52" s="3"/>
      <c r="G52" s="3"/>
      <c r="H52" s="3"/>
      <c r="I52" s="3"/>
      <c r="J52" s="4">
        <f t="shared" si="0"/>
        <v>0</v>
      </c>
      <c r="AB52" s="7"/>
    </row>
    <row r="53" spans="1:28" x14ac:dyDescent="0.25">
      <c r="A53" s="3"/>
      <c r="B53" s="3"/>
      <c r="C53" s="3"/>
      <c r="D53" s="3"/>
      <c r="E53" s="3"/>
      <c r="F53" s="3"/>
      <c r="G53" s="3"/>
      <c r="H53" s="3"/>
      <c r="I53" s="3"/>
      <c r="J53" s="4">
        <f t="shared" si="0"/>
        <v>0</v>
      </c>
      <c r="AB53" s="7"/>
    </row>
    <row r="54" spans="1:28" x14ac:dyDescent="0.25">
      <c r="A54" s="3"/>
      <c r="B54" s="3"/>
      <c r="C54" s="3"/>
      <c r="D54" s="3"/>
      <c r="E54" s="3"/>
      <c r="F54" s="3"/>
      <c r="G54" s="3"/>
      <c r="H54" s="3"/>
      <c r="I54" s="3"/>
      <c r="J54" s="4">
        <f t="shared" si="0"/>
        <v>0</v>
      </c>
      <c r="AB54" s="7"/>
    </row>
    <row r="55" spans="1:28" x14ac:dyDescent="0.25">
      <c r="A55" s="3"/>
      <c r="B55" s="3"/>
      <c r="C55" s="3"/>
      <c r="D55" s="3"/>
      <c r="E55" s="3"/>
      <c r="F55" s="3"/>
      <c r="G55" s="3"/>
      <c r="H55" s="3"/>
      <c r="I55" s="3"/>
      <c r="J55" s="4">
        <f t="shared" si="0"/>
        <v>0</v>
      </c>
      <c r="AB55" s="7"/>
    </row>
    <row r="56" spans="1:28" x14ac:dyDescent="0.25">
      <c r="A56" s="3"/>
      <c r="B56" s="3"/>
      <c r="C56" s="3"/>
      <c r="D56" s="3"/>
      <c r="E56" s="3"/>
      <c r="F56" s="3"/>
      <c r="G56" s="3"/>
      <c r="H56" s="3"/>
      <c r="I56" s="3"/>
      <c r="J56" s="4">
        <f t="shared" si="0"/>
        <v>0</v>
      </c>
      <c r="AB56" s="7"/>
    </row>
    <row r="57" spans="1:28" x14ac:dyDescent="0.25">
      <c r="A57" s="3"/>
      <c r="B57" s="3"/>
      <c r="C57" s="3"/>
      <c r="D57" s="3"/>
      <c r="E57" s="3"/>
      <c r="F57" s="3"/>
      <c r="G57" s="3"/>
      <c r="H57" s="3"/>
      <c r="I57" s="3"/>
      <c r="J57" s="4">
        <f t="shared" si="0"/>
        <v>0</v>
      </c>
      <c r="AB57" s="7"/>
    </row>
    <row r="58" spans="1:28" x14ac:dyDescent="0.25">
      <c r="A58" s="3"/>
      <c r="B58" s="3"/>
      <c r="C58" s="3"/>
      <c r="D58" s="3"/>
      <c r="E58" s="3"/>
      <c r="F58" s="3"/>
      <c r="G58" s="3"/>
      <c r="H58" s="3"/>
      <c r="I58" s="3"/>
      <c r="J58" s="4">
        <f t="shared" si="0"/>
        <v>0</v>
      </c>
      <c r="AB58" s="7"/>
    </row>
    <row r="59" spans="1:28" x14ac:dyDescent="0.25">
      <c r="A59" s="3"/>
      <c r="B59" s="3"/>
      <c r="C59" s="3"/>
      <c r="D59" s="3"/>
      <c r="E59" s="3"/>
      <c r="F59" s="3"/>
      <c r="G59" s="3"/>
      <c r="H59" s="3"/>
      <c r="I59" s="3"/>
      <c r="J59" s="4">
        <f t="shared" si="0"/>
        <v>0</v>
      </c>
      <c r="AB59" s="7"/>
    </row>
    <row r="60" spans="1:28" x14ac:dyDescent="0.25">
      <c r="A60" s="3"/>
      <c r="B60" s="3"/>
      <c r="C60" s="3"/>
      <c r="D60" s="3"/>
      <c r="E60" s="3"/>
      <c r="F60" s="3"/>
      <c r="G60" s="3"/>
      <c r="H60" s="3"/>
      <c r="I60" s="3"/>
      <c r="J60" s="4">
        <f t="shared" si="0"/>
        <v>0</v>
      </c>
      <c r="AB60" s="7"/>
    </row>
    <row r="61" spans="1:28" x14ac:dyDescent="0.25">
      <c r="A61" s="3"/>
      <c r="B61" s="3"/>
      <c r="C61" s="3"/>
      <c r="D61" s="3"/>
      <c r="E61" s="3"/>
      <c r="F61" s="3"/>
      <c r="G61" s="3"/>
      <c r="H61" s="3"/>
      <c r="I61" s="3"/>
      <c r="J61" s="4">
        <f t="shared" si="0"/>
        <v>0</v>
      </c>
      <c r="AB61" s="7"/>
    </row>
    <row r="62" spans="1:28" x14ac:dyDescent="0.25">
      <c r="A62" s="3"/>
      <c r="B62" s="3"/>
      <c r="C62" s="3"/>
      <c r="D62" s="3"/>
      <c r="E62" s="3"/>
      <c r="F62" s="3"/>
      <c r="G62" s="3"/>
      <c r="H62" s="3"/>
      <c r="I62" s="3"/>
      <c r="J62" s="4">
        <f t="shared" si="0"/>
        <v>0</v>
      </c>
      <c r="AB62" s="7"/>
    </row>
    <row r="63" spans="1:28" x14ac:dyDescent="0.25">
      <c r="A63" s="3"/>
      <c r="B63" s="3"/>
      <c r="C63" s="3"/>
      <c r="D63" s="3"/>
      <c r="E63" s="3"/>
      <c r="F63" s="3"/>
      <c r="G63" s="3"/>
      <c r="H63" s="3"/>
      <c r="I63" s="3"/>
      <c r="J63" s="4">
        <f t="shared" si="0"/>
        <v>0</v>
      </c>
      <c r="AB63" s="7"/>
    </row>
    <row r="64" spans="1:28" x14ac:dyDescent="0.25">
      <c r="A64" s="3"/>
      <c r="B64" s="3"/>
      <c r="C64" s="3"/>
      <c r="D64" s="3"/>
      <c r="E64" s="3"/>
      <c r="F64" s="3"/>
      <c r="G64" s="3"/>
      <c r="H64" s="3"/>
      <c r="I64" s="3"/>
      <c r="J64" s="4">
        <f t="shared" si="0"/>
        <v>0</v>
      </c>
      <c r="AB64" s="7"/>
    </row>
    <row r="65" spans="1:28" x14ac:dyDescent="0.25">
      <c r="A65" s="3"/>
      <c r="B65" s="3"/>
      <c r="C65" s="3"/>
      <c r="D65" s="3"/>
      <c r="E65" s="3"/>
      <c r="F65" s="3"/>
      <c r="G65" s="3"/>
      <c r="H65" s="3"/>
      <c r="I65" s="3"/>
      <c r="J65" s="4">
        <f t="shared" si="0"/>
        <v>0</v>
      </c>
      <c r="AB65" s="7"/>
    </row>
    <row r="66" spans="1:28" x14ac:dyDescent="0.25">
      <c r="A66" s="3"/>
      <c r="B66" s="3"/>
      <c r="C66" s="3"/>
      <c r="D66" s="3"/>
      <c r="E66" s="3"/>
      <c r="F66" s="3"/>
      <c r="G66" s="3"/>
      <c r="H66" s="3"/>
      <c r="I66" s="3"/>
      <c r="J66" s="4">
        <f t="shared" si="0"/>
        <v>0</v>
      </c>
      <c r="AB66" s="7"/>
    </row>
    <row r="67" spans="1:28" x14ac:dyDescent="0.25">
      <c r="A67" s="3"/>
      <c r="B67" s="3"/>
      <c r="C67" s="3"/>
      <c r="D67" s="3"/>
      <c r="E67" s="3"/>
      <c r="F67" s="3"/>
      <c r="G67" s="3"/>
      <c r="H67" s="3"/>
      <c r="I67" s="3"/>
      <c r="J67" s="4">
        <f t="shared" si="0"/>
        <v>0</v>
      </c>
      <c r="AB67" s="7"/>
    </row>
    <row r="68" spans="1:28" x14ac:dyDescent="0.25">
      <c r="A68" s="3"/>
      <c r="B68" s="3"/>
      <c r="C68" s="3"/>
      <c r="D68" s="3"/>
      <c r="E68" s="3"/>
      <c r="F68" s="3"/>
      <c r="G68" s="3"/>
      <c r="H68" s="3"/>
      <c r="I68" s="3"/>
      <c r="J68" s="4">
        <f t="shared" si="0"/>
        <v>0</v>
      </c>
      <c r="AB68" s="7"/>
    </row>
    <row r="69" spans="1:28" x14ac:dyDescent="0.25">
      <c r="A69" s="3"/>
      <c r="B69" s="3"/>
      <c r="C69" s="3"/>
      <c r="D69" s="3"/>
      <c r="E69" s="3"/>
      <c r="F69" s="3"/>
      <c r="G69" s="3"/>
      <c r="H69" s="3"/>
      <c r="I69" s="3"/>
      <c r="J69" s="4">
        <f t="shared" ref="J69:J100" si="2">SUM(C69:I69)</f>
        <v>0</v>
      </c>
      <c r="AB69" s="7"/>
    </row>
    <row r="70" spans="1:28" x14ac:dyDescent="0.25">
      <c r="A70" s="3"/>
      <c r="B70" s="3"/>
      <c r="C70" s="3"/>
      <c r="D70" s="3"/>
      <c r="E70" s="3"/>
      <c r="F70" s="3"/>
      <c r="G70" s="3"/>
      <c r="H70" s="3"/>
      <c r="I70" s="3"/>
      <c r="J70" s="4">
        <f t="shared" si="2"/>
        <v>0</v>
      </c>
      <c r="AB70" s="7"/>
    </row>
    <row r="71" spans="1:28" x14ac:dyDescent="0.25">
      <c r="A71" s="3"/>
      <c r="B71" s="3"/>
      <c r="C71" s="3"/>
      <c r="D71" s="3"/>
      <c r="E71" s="3"/>
      <c r="F71" s="3"/>
      <c r="G71" s="3"/>
      <c r="H71" s="3"/>
      <c r="I71" s="3"/>
      <c r="J71" s="4">
        <f t="shared" si="2"/>
        <v>0</v>
      </c>
      <c r="AB71" s="7"/>
    </row>
    <row r="72" spans="1:28" x14ac:dyDescent="0.25">
      <c r="A72" s="3"/>
      <c r="B72" s="3"/>
      <c r="C72" s="3"/>
      <c r="D72" s="3"/>
      <c r="E72" s="3"/>
      <c r="F72" s="3"/>
      <c r="G72" s="3"/>
      <c r="H72" s="3"/>
      <c r="I72" s="3"/>
      <c r="J72" s="4">
        <f t="shared" si="2"/>
        <v>0</v>
      </c>
      <c r="AB72" s="7"/>
    </row>
    <row r="73" spans="1:28" x14ac:dyDescent="0.25">
      <c r="A73" s="3"/>
      <c r="B73" s="3"/>
      <c r="C73" s="3"/>
      <c r="D73" s="3"/>
      <c r="E73" s="3"/>
      <c r="F73" s="3"/>
      <c r="G73" s="3"/>
      <c r="H73" s="3"/>
      <c r="I73" s="3"/>
      <c r="J73" s="4">
        <f t="shared" si="2"/>
        <v>0</v>
      </c>
      <c r="AB73" s="7"/>
    </row>
    <row r="74" spans="1:28" x14ac:dyDescent="0.25">
      <c r="A74" s="3"/>
      <c r="B74" s="3"/>
      <c r="C74" s="3"/>
      <c r="D74" s="3"/>
      <c r="E74" s="3"/>
      <c r="F74" s="3"/>
      <c r="G74" s="3"/>
      <c r="H74" s="3"/>
      <c r="I74" s="3"/>
      <c r="J74" s="4">
        <f t="shared" si="2"/>
        <v>0</v>
      </c>
      <c r="AB74" s="7"/>
    </row>
    <row r="75" spans="1:28" x14ac:dyDescent="0.25">
      <c r="A75" s="3"/>
      <c r="B75" s="3"/>
      <c r="C75" s="3"/>
      <c r="D75" s="3"/>
      <c r="E75" s="3"/>
      <c r="F75" s="3"/>
      <c r="G75" s="3"/>
      <c r="H75" s="3"/>
      <c r="I75" s="3"/>
      <c r="J75" s="4">
        <f t="shared" si="2"/>
        <v>0</v>
      </c>
      <c r="AB75" s="7"/>
    </row>
    <row r="76" spans="1:28" x14ac:dyDescent="0.25">
      <c r="A76" s="3"/>
      <c r="B76" s="3"/>
      <c r="C76" s="3"/>
      <c r="D76" s="3"/>
      <c r="E76" s="3"/>
      <c r="F76" s="3"/>
      <c r="G76" s="3"/>
      <c r="H76" s="3"/>
      <c r="I76" s="3"/>
      <c r="J76" s="4">
        <f t="shared" si="2"/>
        <v>0</v>
      </c>
      <c r="AB76" s="7"/>
    </row>
    <row r="77" spans="1:28" x14ac:dyDescent="0.25">
      <c r="A77" s="3"/>
      <c r="B77" s="3"/>
      <c r="C77" s="3"/>
      <c r="D77" s="3"/>
      <c r="E77" s="3"/>
      <c r="F77" s="3"/>
      <c r="G77" s="3"/>
      <c r="H77" s="3"/>
      <c r="I77" s="3"/>
      <c r="J77" s="4">
        <f t="shared" si="2"/>
        <v>0</v>
      </c>
      <c r="AB77" s="7"/>
    </row>
    <row r="78" spans="1:28" x14ac:dyDescent="0.25">
      <c r="A78" s="3"/>
      <c r="B78" s="3"/>
      <c r="C78" s="3"/>
      <c r="D78" s="3"/>
      <c r="E78" s="3"/>
      <c r="F78" s="3"/>
      <c r="G78" s="3"/>
      <c r="H78" s="3"/>
      <c r="I78" s="3"/>
      <c r="J78" s="4">
        <f t="shared" si="2"/>
        <v>0</v>
      </c>
      <c r="AB78" s="7"/>
    </row>
    <row r="79" spans="1:28" x14ac:dyDescent="0.25">
      <c r="A79" s="3"/>
      <c r="B79" s="3"/>
      <c r="C79" s="3"/>
      <c r="D79" s="3"/>
      <c r="E79" s="3"/>
      <c r="F79" s="3"/>
      <c r="G79" s="3"/>
      <c r="H79" s="3"/>
      <c r="I79" s="3"/>
      <c r="J79" s="4">
        <f t="shared" si="2"/>
        <v>0</v>
      </c>
      <c r="AB79" s="7"/>
    </row>
    <row r="80" spans="1:28" x14ac:dyDescent="0.25">
      <c r="A80" s="3"/>
      <c r="B80" s="3"/>
      <c r="C80" s="3"/>
      <c r="D80" s="3"/>
      <c r="E80" s="3"/>
      <c r="F80" s="3"/>
      <c r="G80" s="3"/>
      <c r="H80" s="3"/>
      <c r="I80" s="3"/>
      <c r="J80" s="4">
        <f t="shared" si="2"/>
        <v>0</v>
      </c>
      <c r="AB80" s="7"/>
    </row>
    <row r="81" spans="1:28" x14ac:dyDescent="0.25">
      <c r="A81" s="3"/>
      <c r="B81" s="3"/>
      <c r="C81" s="3"/>
      <c r="D81" s="3"/>
      <c r="E81" s="3"/>
      <c r="F81" s="3"/>
      <c r="G81" s="3"/>
      <c r="H81" s="3"/>
      <c r="I81" s="3"/>
      <c r="J81" s="4">
        <f t="shared" si="2"/>
        <v>0</v>
      </c>
      <c r="AB81" s="7"/>
    </row>
    <row r="82" spans="1:28" x14ac:dyDescent="0.25">
      <c r="A82" s="3"/>
      <c r="B82" s="3"/>
      <c r="C82" s="3"/>
      <c r="D82" s="3"/>
      <c r="E82" s="3"/>
      <c r="F82" s="3"/>
      <c r="G82" s="3"/>
      <c r="H82" s="3"/>
      <c r="I82" s="3"/>
      <c r="J82" s="4">
        <f t="shared" si="2"/>
        <v>0</v>
      </c>
      <c r="AB82" s="7"/>
    </row>
    <row r="83" spans="1:28" x14ac:dyDescent="0.25">
      <c r="A83" s="3"/>
      <c r="B83" s="3"/>
      <c r="C83" s="3"/>
      <c r="D83" s="3"/>
      <c r="E83" s="3"/>
      <c r="F83" s="3"/>
      <c r="G83" s="3"/>
      <c r="H83" s="3"/>
      <c r="I83" s="3"/>
      <c r="J83" s="4">
        <f t="shared" si="2"/>
        <v>0</v>
      </c>
      <c r="AB83" s="7"/>
    </row>
    <row r="84" spans="1:28" x14ac:dyDescent="0.25">
      <c r="A84" s="3"/>
      <c r="B84" s="3"/>
      <c r="C84" s="3"/>
      <c r="D84" s="3"/>
      <c r="E84" s="3"/>
      <c r="F84" s="3"/>
      <c r="G84" s="3"/>
      <c r="H84" s="3"/>
      <c r="I84" s="3"/>
      <c r="J84" s="4">
        <f t="shared" si="2"/>
        <v>0</v>
      </c>
      <c r="AB84" s="7"/>
    </row>
    <row r="85" spans="1:28" x14ac:dyDescent="0.25">
      <c r="A85" s="3"/>
      <c r="B85" s="3"/>
      <c r="C85" s="3"/>
      <c r="D85" s="3"/>
      <c r="E85" s="3"/>
      <c r="F85" s="3"/>
      <c r="G85" s="3"/>
      <c r="H85" s="3"/>
      <c r="I85" s="3"/>
      <c r="J85" s="4">
        <f t="shared" si="2"/>
        <v>0</v>
      </c>
      <c r="AB85" s="7"/>
    </row>
    <row r="86" spans="1:28" x14ac:dyDescent="0.25">
      <c r="A86" s="3"/>
      <c r="B86" s="3"/>
      <c r="C86" s="3"/>
      <c r="D86" s="3"/>
      <c r="E86" s="3"/>
      <c r="F86" s="3"/>
      <c r="G86" s="3"/>
      <c r="H86" s="3"/>
      <c r="I86" s="3"/>
      <c r="J86" s="4">
        <f t="shared" si="2"/>
        <v>0</v>
      </c>
      <c r="AB86" s="7"/>
    </row>
    <row r="87" spans="1:28" x14ac:dyDescent="0.25">
      <c r="A87" s="3"/>
      <c r="B87" s="3"/>
      <c r="C87" s="3"/>
      <c r="D87" s="3"/>
      <c r="E87" s="3"/>
      <c r="F87" s="3"/>
      <c r="G87" s="3"/>
      <c r="H87" s="3"/>
      <c r="I87" s="3"/>
      <c r="J87" s="4">
        <f t="shared" si="2"/>
        <v>0</v>
      </c>
      <c r="AB87" s="7"/>
    </row>
    <row r="88" spans="1:28" x14ac:dyDescent="0.25">
      <c r="A88" s="3"/>
      <c r="B88" s="3"/>
      <c r="C88" s="3"/>
      <c r="D88" s="3"/>
      <c r="E88" s="3"/>
      <c r="F88" s="3"/>
      <c r="G88" s="3"/>
      <c r="H88" s="3"/>
      <c r="I88" s="3"/>
      <c r="J88" s="4">
        <f t="shared" si="2"/>
        <v>0</v>
      </c>
      <c r="AB88" s="7"/>
    </row>
    <row r="89" spans="1:28" x14ac:dyDescent="0.25">
      <c r="A89" s="3"/>
      <c r="B89" s="3"/>
      <c r="C89" s="3"/>
      <c r="D89" s="3"/>
      <c r="E89" s="3"/>
      <c r="F89" s="3"/>
      <c r="G89" s="3"/>
      <c r="H89" s="3"/>
      <c r="I89" s="3"/>
      <c r="J89" s="4">
        <f t="shared" si="2"/>
        <v>0</v>
      </c>
      <c r="AB89" s="7"/>
    </row>
    <row r="90" spans="1:28" x14ac:dyDescent="0.25">
      <c r="A90" s="3"/>
      <c r="B90" s="3"/>
      <c r="C90" s="3"/>
      <c r="D90" s="3"/>
      <c r="E90" s="3"/>
      <c r="F90" s="3"/>
      <c r="G90" s="3"/>
      <c r="H90" s="3"/>
      <c r="I90" s="3"/>
      <c r="J90" s="4">
        <f t="shared" si="2"/>
        <v>0</v>
      </c>
      <c r="AB90" s="7"/>
    </row>
    <row r="91" spans="1:28" x14ac:dyDescent="0.25">
      <c r="A91" s="3"/>
      <c r="B91" s="3"/>
      <c r="C91" s="3"/>
      <c r="D91" s="3"/>
      <c r="E91" s="3"/>
      <c r="F91" s="3"/>
      <c r="G91" s="3"/>
      <c r="H91" s="3"/>
      <c r="I91" s="3"/>
      <c r="J91" s="4">
        <f t="shared" si="2"/>
        <v>0</v>
      </c>
      <c r="AB91" s="7"/>
    </row>
    <row r="92" spans="1:28" x14ac:dyDescent="0.25">
      <c r="A92" s="3"/>
      <c r="B92" s="3"/>
      <c r="C92" s="3"/>
      <c r="D92" s="3"/>
      <c r="E92" s="3"/>
      <c r="F92" s="3"/>
      <c r="G92" s="3"/>
      <c r="H92" s="3"/>
      <c r="I92" s="3"/>
      <c r="J92" s="4">
        <f t="shared" si="2"/>
        <v>0</v>
      </c>
      <c r="AB92" s="7"/>
    </row>
    <row r="93" spans="1:28" x14ac:dyDescent="0.25">
      <c r="A93" s="3"/>
      <c r="B93" s="3"/>
      <c r="C93" s="3"/>
      <c r="D93" s="3"/>
      <c r="E93" s="3"/>
      <c r="F93" s="3"/>
      <c r="G93" s="3"/>
      <c r="H93" s="3"/>
      <c r="I93" s="3"/>
      <c r="J93" s="4">
        <f t="shared" si="2"/>
        <v>0</v>
      </c>
      <c r="AB93" s="7"/>
    </row>
    <row r="94" spans="1:28" x14ac:dyDescent="0.25">
      <c r="A94" s="3"/>
      <c r="B94" s="3"/>
      <c r="C94" s="3"/>
      <c r="D94" s="3"/>
      <c r="E94" s="3"/>
      <c r="F94" s="3"/>
      <c r="G94" s="3"/>
      <c r="H94" s="3"/>
      <c r="I94" s="3"/>
      <c r="J94" s="4">
        <f t="shared" si="2"/>
        <v>0</v>
      </c>
      <c r="AB94" s="7"/>
    </row>
    <row r="95" spans="1:28" x14ac:dyDescent="0.25">
      <c r="A95" s="3"/>
      <c r="B95" s="3"/>
      <c r="C95" s="3"/>
      <c r="D95" s="3"/>
      <c r="E95" s="3"/>
      <c r="F95" s="3"/>
      <c r="G95" s="3"/>
      <c r="H95" s="3"/>
      <c r="I95" s="3"/>
      <c r="J95" s="4">
        <f t="shared" si="2"/>
        <v>0</v>
      </c>
      <c r="AB95" s="7"/>
    </row>
    <row r="96" spans="1:28" x14ac:dyDescent="0.25">
      <c r="A96" s="3"/>
      <c r="B96" s="3"/>
      <c r="C96" s="3"/>
      <c r="D96" s="3"/>
      <c r="E96" s="3"/>
      <c r="F96" s="3"/>
      <c r="G96" s="3"/>
      <c r="H96" s="3"/>
      <c r="I96" s="3"/>
      <c r="J96" s="4">
        <f t="shared" si="2"/>
        <v>0</v>
      </c>
      <c r="AB96" s="7"/>
    </row>
    <row r="97" spans="1:28" x14ac:dyDescent="0.25">
      <c r="A97" s="3"/>
      <c r="B97" s="3"/>
      <c r="C97" s="3"/>
      <c r="D97" s="3"/>
      <c r="E97" s="3"/>
      <c r="F97" s="3"/>
      <c r="G97" s="3"/>
      <c r="H97" s="3"/>
      <c r="I97" s="3"/>
      <c r="J97" s="4">
        <f t="shared" si="2"/>
        <v>0</v>
      </c>
      <c r="AB97" s="7"/>
    </row>
    <row r="98" spans="1:28" x14ac:dyDescent="0.25">
      <c r="A98" s="3"/>
      <c r="B98" s="3"/>
      <c r="C98" s="3"/>
      <c r="D98" s="3"/>
      <c r="E98" s="3"/>
      <c r="F98" s="3"/>
      <c r="G98" s="3"/>
      <c r="H98" s="3"/>
      <c r="I98" s="3"/>
      <c r="J98" s="4">
        <f t="shared" si="2"/>
        <v>0</v>
      </c>
      <c r="AB98" s="7"/>
    </row>
    <row r="99" spans="1:28" x14ac:dyDescent="0.25">
      <c r="A99" s="3"/>
      <c r="B99" s="3"/>
      <c r="C99" s="3"/>
      <c r="D99" s="3"/>
      <c r="E99" s="3"/>
      <c r="F99" s="3"/>
      <c r="G99" s="3"/>
      <c r="H99" s="3"/>
      <c r="I99" s="3"/>
      <c r="J99" s="4">
        <f t="shared" si="2"/>
        <v>0</v>
      </c>
      <c r="AB99" s="7"/>
    </row>
    <row r="100" spans="1:28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4">
        <f t="shared" si="2"/>
        <v>0</v>
      </c>
      <c r="AB100" s="7"/>
    </row>
    <row r="101" spans="1:28" x14ac:dyDescent="0.25">
      <c r="A101" s="5" t="s">
        <v>16</v>
      </c>
      <c r="B101" s="21"/>
      <c r="C101" s="4">
        <f>SUM(C4:C100)</f>
        <v>110</v>
      </c>
      <c r="D101" s="4">
        <f t="shared" ref="D101:I101" si="3">SUM(D4:D100)</f>
        <v>70</v>
      </c>
      <c r="E101" s="4">
        <f t="shared" si="3"/>
        <v>45</v>
      </c>
      <c r="F101" s="4">
        <f t="shared" si="3"/>
        <v>55</v>
      </c>
      <c r="G101" s="4">
        <f t="shared" si="3"/>
        <v>60</v>
      </c>
      <c r="H101" s="4">
        <f t="shared" si="3"/>
        <v>25</v>
      </c>
      <c r="I101" s="4">
        <f t="shared" si="3"/>
        <v>35</v>
      </c>
      <c r="J101" s="4">
        <f>SUM(J4:J100)</f>
        <v>400</v>
      </c>
    </row>
    <row r="102" spans="1:28" x14ac:dyDescent="0.25">
      <c r="A102" s="1" t="s">
        <v>17</v>
      </c>
      <c r="C102" s="31">
        <f>C101/$J$101</f>
        <v>0.27500000000000002</v>
      </c>
      <c r="D102" s="31">
        <f t="shared" ref="D102:I102" si="4">D101/$J$101</f>
        <v>0.17499999999999999</v>
      </c>
      <c r="E102" s="31">
        <f t="shared" si="4"/>
        <v>0.1125</v>
      </c>
      <c r="F102" s="31">
        <f t="shared" si="4"/>
        <v>0.13750000000000001</v>
      </c>
      <c r="G102" s="31">
        <f t="shared" si="4"/>
        <v>0.15</v>
      </c>
      <c r="H102" s="31">
        <f t="shared" si="4"/>
        <v>6.25E-2</v>
      </c>
      <c r="I102" s="31">
        <f t="shared" si="4"/>
        <v>8.7499999999999994E-2</v>
      </c>
      <c r="J102" s="32">
        <f>SUM(C102:I102)</f>
        <v>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A2:B2"/>
    <mergeCell ref="M21:S21"/>
  </mergeCells>
  <phoneticPr fontId="9" type="noConversion"/>
  <conditionalFormatting sqref="L20:L23 A4:H100">
    <cfRule type="cellIs" dxfId="2" priority="9" operator="lessThan">
      <formula>50</formula>
    </cfRule>
  </conditionalFormatting>
  <conditionalFormatting sqref="A4:J100">
    <cfRule type="cellIs" dxfId="1" priority="1" operator="lessThan">
      <formula>50</formula>
    </cfRule>
  </conditionalFormatting>
  <conditionalFormatting sqref="G4:J7 J5:J100">
    <cfRule type="cellIs" dxfId="0" priority="2" operator="lessThan">
      <formula>50</formula>
    </cfRule>
  </conditionalFormatting>
  <dataValidations count="1">
    <dataValidation type="list" allowBlank="1" showInputMessage="1" showErrorMessage="1" sqref="M21" xr:uid="{00000000-0002-0000-0000-000000000000}">
      <formula1>$A$4:$A$101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"/>
  <sheetViews>
    <sheetView workbookViewId="0">
      <selection activeCell="A2" sqref="A2"/>
    </sheetView>
  </sheetViews>
  <sheetFormatPr defaultRowHeight="15" x14ac:dyDescent="0.25"/>
  <sheetData>
    <row r="1" spans="1:11" ht="24.75" x14ac:dyDescent="0.5">
      <c r="A1" s="30" t="str">
        <f>"Mata kuliah : " &amp; Grades!B1</f>
        <v>Mata kuliah : S1-Tadris Matematika</v>
      </c>
      <c r="B1" s="30"/>
      <c r="C1" s="30"/>
      <c r="D1" s="30"/>
      <c r="E1" s="30"/>
      <c r="F1" s="30"/>
      <c r="G1" s="30"/>
      <c r="H1" s="30"/>
      <c r="I1" s="30"/>
      <c r="J1" s="30"/>
      <c r="K1" s="30"/>
    </row>
  </sheetData>
  <mergeCells count="1">
    <mergeCell ref="A1:K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Grades</vt:lpstr>
      <vt:lpstr>Mata kuliah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SyaiHa</cp:lastModifiedBy>
  <dcterms:created xsi:type="dcterms:W3CDTF">2023-07-18T05:46:56Z</dcterms:created>
  <dcterms:modified xsi:type="dcterms:W3CDTF">2025-10-21T05:47:08Z</dcterms:modified>
  <cp:category/>
</cp:coreProperties>
</file>